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730" windowHeight="10290"/>
  </bookViews>
  <sheets>
    <sheet name="EP2-2" sheetId="1" r:id="rId1"/>
  </sheets>
  <definedNames>
    <definedName name="_xlnm.Print_Area" localSheetId="0">'EP2-2'!$A$1:$T$16</definedName>
  </definedNames>
  <calcPr calcId="145621"/>
</workbook>
</file>

<file path=xl/calcChain.xml><?xml version="1.0" encoding="utf-8"?>
<calcChain xmlns="http://schemas.openxmlformats.org/spreadsheetml/2006/main">
  <c r="G52" i="1" l="1"/>
  <c r="G51" i="1"/>
  <c r="I40" i="1"/>
  <c r="C46" i="1" l="1"/>
  <c r="C47" i="1"/>
  <c r="C48" i="1"/>
  <c r="C45" i="1"/>
  <c r="I39" i="1"/>
  <c r="I38" i="1"/>
  <c r="I37" i="1"/>
  <c r="I36" i="1"/>
  <c r="I35" i="1"/>
  <c r="I34" i="1"/>
  <c r="I19" i="1"/>
  <c r="I14" i="1"/>
  <c r="I20" i="1"/>
  <c r="I21" i="1"/>
  <c r="I22" i="1"/>
  <c r="I23" i="1"/>
  <c r="I42" i="1" l="1"/>
  <c r="I18" i="1" l="1"/>
  <c r="I17" i="1"/>
  <c r="I15" i="1" l="1"/>
  <c r="I16" i="1"/>
  <c r="I25" i="1" l="1"/>
</calcChain>
</file>

<file path=xl/sharedStrings.xml><?xml version="1.0" encoding="utf-8"?>
<sst xmlns="http://schemas.openxmlformats.org/spreadsheetml/2006/main" count="68" uniqueCount="47">
  <si>
    <t>Validation des indicateurs de performance</t>
  </si>
  <si>
    <t xml:space="preserve">POIDS     </t>
  </si>
  <si>
    <t>NOTES</t>
  </si>
  <si>
    <t>Identifications</t>
  </si>
  <si>
    <t>Diplôme :</t>
  </si>
  <si>
    <t>Epreuve :</t>
  </si>
  <si>
    <t>Établissement :</t>
  </si>
  <si>
    <t xml:space="preserve">Session : </t>
  </si>
  <si>
    <t>Nom du candidat :</t>
  </si>
  <si>
    <t>Prénom du candidat :</t>
  </si>
  <si>
    <t>Date de l'évaluation :</t>
  </si>
  <si>
    <t>Non traité</t>
  </si>
  <si>
    <t>BEP ELEEC</t>
  </si>
  <si>
    <t>C4-1 : Rendre compte de la concordance entre le matériel et la liste à l’issue de sa réception.</t>
  </si>
  <si>
    <t>C2-2 : Mettre en forme et placer les supports, les conduits et les canalisations de l’ouvrage</t>
  </si>
  <si>
    <r>
      <t>C2-1 </t>
    </r>
    <r>
      <rPr>
        <b/>
        <i/>
        <sz val="10"/>
        <color theme="1"/>
        <rFont val="Arial"/>
        <family val="2"/>
      </rPr>
      <t>:</t>
    </r>
    <r>
      <rPr>
        <i/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Organiser </t>
    </r>
    <r>
      <rPr>
        <sz val="10"/>
        <color theme="1"/>
        <rFont val="Arial"/>
        <family val="2"/>
      </rPr>
      <t>son poste de travail</t>
    </r>
  </si>
  <si>
    <r>
      <t>C2-3 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Réaliser</t>
    </r>
    <r>
      <rPr>
        <sz val="10"/>
        <rFont val="Arial"/>
        <family val="2"/>
      </rPr>
      <t xml:space="preserve"> les opérations mécaniques ne mettant en œuvre que des outillages simples </t>
    </r>
  </si>
  <si>
    <r>
      <t xml:space="preserve">C2-4 : Positionner et fixer </t>
    </r>
    <r>
      <rPr>
        <sz val="10"/>
        <color rgb="FF000000"/>
        <rFont val="Arial"/>
        <family val="2"/>
      </rPr>
      <t>les éléments constitutifs de l’équipement</t>
    </r>
  </si>
  <si>
    <r>
      <t>C2-5</t>
    </r>
    <r>
      <rPr>
        <sz val="10"/>
        <rFont val="Arial"/>
        <family val="2"/>
      </rPr>
      <t> </t>
    </r>
    <r>
      <rPr>
        <b/>
        <sz val="10"/>
        <rFont val="Arial"/>
        <family val="2"/>
      </rPr>
      <t>: Raccorder</t>
    </r>
    <r>
      <rPr>
        <sz val="10"/>
        <rFont val="Arial"/>
        <family val="2"/>
      </rPr>
      <t xml:space="preserve"> électriquement les différents matériels. (courants faibles, courants forts)</t>
    </r>
  </si>
  <si>
    <r>
      <t>C2-6 : Repérer</t>
    </r>
    <r>
      <rPr>
        <sz val="10"/>
        <rFont val="Arial"/>
        <family val="2"/>
      </rPr>
      <t xml:space="preserve"> les éléments, les conducteurs</t>
    </r>
  </si>
  <si>
    <r>
      <t>C2-7 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Interconnecter</t>
    </r>
    <r>
      <rPr>
        <sz val="10"/>
        <rFont val="Arial"/>
        <family val="2"/>
      </rPr>
      <t xml:space="preserve"> les sous-ensembles entre eux et aux réseaux de communication</t>
    </r>
  </si>
  <si>
    <r>
      <t xml:space="preserve">C4-2 : Signaler </t>
    </r>
    <r>
      <rPr>
        <sz val="10"/>
        <rFont val="Arial"/>
        <family val="2"/>
      </rPr>
      <t xml:space="preserve"> les difficultés rencontrées dans l’exécution de la tâche</t>
    </r>
  </si>
  <si>
    <r>
      <t xml:space="preserve">C4-3 : Informer </t>
    </r>
    <r>
      <rPr>
        <sz val="10"/>
        <rFont val="Arial"/>
        <family val="2"/>
      </rPr>
      <t>de la qualité et de la conformité du travail fini</t>
    </r>
  </si>
  <si>
    <t>ORGANISATION-PREPARATION REALISATION </t>
  </si>
  <si>
    <t xml:space="preserve">NOTE / 60 : </t>
  </si>
  <si>
    <r>
      <t>C1.4 : Sélectionner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les informations permettant de régler, paramétrer, configurer et tester tout ou partie de l’installation</t>
    </r>
  </si>
  <si>
    <r>
      <t>C2-8 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configurer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les matériels</t>
    </r>
    <r>
      <rPr>
        <b/>
        <sz val="9"/>
        <rFont val="Arial"/>
        <family val="2"/>
      </rPr>
      <t xml:space="preserve"> </t>
    </r>
  </si>
  <si>
    <r>
      <t xml:space="preserve">C2-9 : Contrôler </t>
    </r>
    <r>
      <rPr>
        <sz val="9"/>
        <rFont val="Arial"/>
        <family val="2"/>
      </rPr>
      <t>les grandeurs caractéristiques de l'installation ou du système et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effectuer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les essais  (tension, courant, puissances)</t>
    </r>
  </si>
  <si>
    <r>
      <t>C2-10 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Vérifier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la conformité des résultats de la mise en service par rapport aux spécifications fonctionnelles du dossier technique</t>
    </r>
  </si>
  <si>
    <r>
      <t xml:space="preserve">C4-4 : Démontrer </t>
    </r>
    <r>
      <rPr>
        <sz val="10"/>
        <color rgb="FF000000"/>
        <rFont val="Arial"/>
        <family val="2"/>
      </rPr>
      <t>la conformité fonctionnelle de la réalisation avec les exigences du dossier de réalisation.</t>
    </r>
  </si>
  <si>
    <r>
      <t xml:space="preserve">C4-5 : Contribuer </t>
    </r>
    <r>
      <rPr>
        <sz val="10"/>
        <rFont val="Arial"/>
        <family val="2"/>
      </rPr>
      <t>à la réception de l’équipement</t>
    </r>
  </si>
  <si>
    <r>
      <t>C3-4</t>
    </r>
    <r>
      <rPr>
        <sz val="10"/>
        <rFont val="Arial"/>
        <family val="2"/>
      </rPr>
      <t xml:space="preserve"> : </t>
    </r>
    <r>
      <rPr>
        <b/>
        <sz val="10"/>
        <rFont val="Arial"/>
        <family val="2"/>
      </rPr>
      <t xml:space="preserve">Identifier </t>
    </r>
    <r>
      <rPr>
        <sz val="10"/>
        <rFont val="Arial"/>
        <family val="2"/>
      </rPr>
      <t>les habilitations électriques requises pour une tâche à exécuter, limitée à la basse tension au regard du référentiel de certification.</t>
    </r>
  </si>
  <si>
    <t>MISE EN SERVICE</t>
  </si>
  <si>
    <t xml:space="preserve">NOTE / 20 : </t>
  </si>
  <si>
    <r>
      <t>Les activités en gris sont obligatoirement évaluées lors de cette épreuve</t>
    </r>
    <r>
      <rPr>
        <i/>
        <sz val="12"/>
        <color rgb="FF000000"/>
        <rFont val="Arial"/>
        <family val="2"/>
      </rPr>
      <t xml:space="preserve">.           </t>
    </r>
  </si>
  <si>
    <t>EP2</t>
  </si>
  <si>
    <t>Réalisation et mise en service de tout ou partie d’un ouvrage électrique</t>
  </si>
  <si>
    <r>
      <t>EP2 1</t>
    </r>
    <r>
      <rPr>
        <b/>
        <vertAlign val="superscript"/>
        <sz val="14"/>
        <rFont val="Arial"/>
        <family val="2"/>
      </rPr>
      <t>ère</t>
    </r>
    <r>
      <rPr>
        <b/>
        <sz val="14"/>
        <rFont val="Arial"/>
        <family val="2"/>
      </rPr>
      <t xml:space="preserve"> situation en entreprise</t>
    </r>
  </si>
  <si>
    <r>
      <t>EP2 2</t>
    </r>
    <r>
      <rPr>
        <b/>
        <vertAlign val="superscript"/>
        <sz val="14"/>
        <rFont val="Arial"/>
        <family val="2"/>
      </rPr>
      <t>ème</t>
    </r>
    <r>
      <rPr>
        <b/>
        <sz val="14"/>
        <rFont val="Arial"/>
        <family val="2"/>
      </rPr>
      <t xml:space="preserve"> situation en centre de formation</t>
    </r>
  </si>
  <si>
    <t>EP2-2 - Réalisation et mise en service de tout ou partie d’un ouvrage électrique</t>
  </si>
  <si>
    <t>Lycée xxx</t>
  </si>
  <si>
    <t>xxxxx</t>
  </si>
  <si>
    <t>xxxxxx</t>
  </si>
  <si>
    <t>x</t>
  </si>
  <si>
    <t>Exemple traité : C2.7 et C4.2 non évaluées : la note sur 60 sera de 50,26*1,11 = 55,8</t>
  </si>
  <si>
    <t xml:space="preserve">NOTE  : </t>
  </si>
  <si>
    <t>TOTAL  /160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</si>
</sst>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theme="3"/>
      <name val="Arial"/>
      <family val="2"/>
    </font>
    <font>
      <b/>
      <sz val="10"/>
      <color rgb="FF000000"/>
      <name val="Rockwell"/>
      <family val="1"/>
    </font>
    <font>
      <b/>
      <sz val="14"/>
      <color rgb="FFC00000"/>
      <name val="Arial"/>
      <family val="2"/>
    </font>
    <font>
      <b/>
      <sz val="14"/>
      <color rgb="FF8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8"/>
      <color theme="1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sz val="11"/>
      <color rgb="FF0070C0"/>
      <name val="Calibri"/>
      <family val="2"/>
      <scheme val="minor"/>
    </font>
    <font>
      <b/>
      <i/>
      <sz val="10"/>
      <color rgb="FF000000"/>
      <name val="Arial Narrow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35">
    <xf numFmtId="0" fontId="0" fillId="0" borderId="0" xfId="0"/>
    <xf numFmtId="0" fontId="0" fillId="0" borderId="0" xfId="0"/>
    <xf numFmtId="0" fontId="2" fillId="0" borderId="24" xfId="0" applyFont="1" applyBorder="1" applyAlignment="1">
      <alignment horizontal="center" vertical="center" wrapText="1"/>
    </xf>
    <xf numFmtId="9" fontId="2" fillId="0" borderId="24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5" fillId="3" borderId="10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8" xfId="2" applyFont="1" applyBorder="1" applyAlignment="1">
      <alignment horizontal="right" vertical="center"/>
    </xf>
    <xf numFmtId="0" fontId="4" fillId="0" borderId="10" xfId="2" applyFont="1" applyBorder="1" applyAlignment="1">
      <alignment horizontal="right" vertical="center"/>
    </xf>
    <xf numFmtId="0" fontId="4" fillId="0" borderId="11" xfId="2" applyFont="1" applyBorder="1" applyAlignment="1">
      <alignment horizontal="right" vertical="center"/>
    </xf>
    <xf numFmtId="0" fontId="2" fillId="4" borderId="8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9" fontId="0" fillId="0" borderId="0" xfId="0" applyNumberFormat="1"/>
    <xf numFmtId="0" fontId="13" fillId="0" borderId="8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2" fontId="2" fillId="0" borderId="10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2" fontId="19" fillId="0" borderId="0" xfId="0" applyNumberFormat="1" applyFont="1"/>
    <xf numFmtId="0" fontId="2" fillId="0" borderId="26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25" xfId="2" applyFont="1" applyBorder="1" applyAlignment="1" applyProtection="1">
      <alignment horizontal="center" vertical="center"/>
      <protection locked="0"/>
    </xf>
    <xf numFmtId="0" fontId="6" fillId="0" borderId="14" xfId="2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0" fillId="0" borderId="2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textRotation="90" wrapText="1"/>
    </xf>
    <xf numFmtId="0" fontId="15" fillId="0" borderId="4" xfId="0" applyFont="1" applyBorder="1" applyAlignment="1">
      <alignment horizontal="center" vertical="center" textRotation="90" wrapText="1"/>
    </xf>
    <xf numFmtId="0" fontId="19" fillId="0" borderId="0" xfId="0" applyFont="1" applyAlignment="1">
      <alignment horizontal="center"/>
    </xf>
    <xf numFmtId="0" fontId="17" fillId="2" borderId="16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wrapText="1"/>
    </xf>
    <xf numFmtId="0" fontId="17" fillId="2" borderId="20" xfId="0" applyFont="1" applyFill="1" applyBorder="1" applyAlignment="1">
      <alignment horizontal="center" wrapText="1"/>
    </xf>
    <xf numFmtId="0" fontId="17" fillId="2" borderId="13" xfId="0" applyFont="1" applyFill="1" applyBorder="1" applyAlignment="1">
      <alignment horizontal="center" wrapText="1"/>
    </xf>
    <xf numFmtId="0" fontId="17" fillId="2" borderId="21" xfId="0" applyFont="1" applyFill="1" applyBorder="1" applyAlignment="1">
      <alignment horizontal="center" wrapText="1"/>
    </xf>
    <xf numFmtId="0" fontId="17" fillId="2" borderId="15" xfId="0" applyFont="1" applyFill="1" applyBorder="1" applyAlignment="1">
      <alignment horizontal="center" wrapText="1"/>
    </xf>
    <xf numFmtId="0" fontId="17" fillId="2" borderId="22" xfId="0" applyFont="1" applyFill="1" applyBorder="1" applyAlignment="1">
      <alignment horizontal="center" wrapText="1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23" xfId="2" applyFont="1" applyBorder="1" applyAlignment="1" applyProtection="1">
      <alignment horizontal="center" vertical="center"/>
      <protection locked="0"/>
    </xf>
    <xf numFmtId="0" fontId="6" fillId="0" borderId="18" xfId="2" applyFont="1" applyBorder="1" applyAlignment="1" applyProtection="1">
      <alignment horizontal="center" vertical="center"/>
      <protection locked="0"/>
    </xf>
    <xf numFmtId="0" fontId="22" fillId="0" borderId="3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31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32" xfId="2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textRotation="90"/>
    </xf>
    <xf numFmtId="0" fontId="16" fillId="0" borderId="3" xfId="0" applyFont="1" applyBorder="1" applyAlignment="1">
      <alignment horizontal="center" vertical="center" textRotation="90"/>
    </xf>
    <xf numFmtId="0" fontId="16" fillId="0" borderId="4" xfId="0" applyFont="1" applyBorder="1" applyAlignment="1">
      <alignment horizontal="center" vertical="center" textRotation="90"/>
    </xf>
    <xf numFmtId="0" fontId="2" fillId="5" borderId="14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/>
    </xf>
    <xf numFmtId="2" fontId="0" fillId="0" borderId="0" xfId="0" applyNumberFormat="1"/>
    <xf numFmtId="0" fontId="23" fillId="2" borderId="0" xfId="0" applyFont="1" applyFill="1" applyAlignment="1">
      <alignment horizontal="center" vertical="center" wrapText="1" readingOrder="1"/>
    </xf>
    <xf numFmtId="0" fontId="20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2" fontId="19" fillId="0" borderId="1" xfId="0" applyNumberFormat="1" applyFont="1" applyBorder="1"/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2" fontId="24" fillId="0" borderId="38" xfId="0" applyNumberFormat="1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</cellXfs>
  <cellStyles count="3">
    <cellStyle name="Excel Built-in Normal" xfId="1"/>
    <cellStyle name="Normal" xfId="0" builtinId="0"/>
    <cellStyle name="Normal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552450</xdr:colOff>
          <xdr:row>44</xdr:row>
          <xdr:rowOff>57150</xdr:rowOff>
        </xdr:from>
        <xdr:to>
          <xdr:col>1</xdr:col>
          <xdr:colOff>1704975</xdr:colOff>
          <xdr:row>47</xdr:row>
          <xdr:rowOff>304800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57150</xdr:colOff>
      <xdr:row>10</xdr:row>
      <xdr:rowOff>133350</xdr:rowOff>
    </xdr:from>
    <xdr:to>
      <xdr:col>1</xdr:col>
      <xdr:colOff>2314237</xdr:colOff>
      <xdr:row>12</xdr:row>
      <xdr:rowOff>314210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076450"/>
          <a:ext cx="2704762" cy="9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29</xdr:row>
      <xdr:rowOff>0</xdr:rowOff>
    </xdr:from>
    <xdr:to>
      <xdr:col>1</xdr:col>
      <xdr:colOff>2333287</xdr:colOff>
      <xdr:row>32</xdr:row>
      <xdr:rowOff>333260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9782175"/>
          <a:ext cx="2704762" cy="9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2"/>
  <sheetViews>
    <sheetView showGridLines="0" tabSelected="1" workbookViewId="0">
      <selection activeCell="C2" sqref="C2:I2"/>
    </sheetView>
  </sheetViews>
  <sheetFormatPr baseColWidth="10" defaultRowHeight="15" x14ac:dyDescent="0.25"/>
  <cols>
    <col min="1" max="1" width="6.7109375" style="1" customWidth="1"/>
    <col min="2" max="2" width="35.140625" customWidth="1"/>
    <col min="3" max="3" width="7.5703125" customWidth="1"/>
    <col min="4" max="4" width="5.85546875" customWidth="1"/>
    <col min="5" max="5" width="6" customWidth="1"/>
    <col min="6" max="7" width="6.140625" customWidth="1"/>
    <col min="8" max="8" width="8" style="18" customWidth="1"/>
    <col min="9" max="9" width="12.7109375" customWidth="1"/>
    <col min="10" max="10" width="7.7109375" customWidth="1"/>
    <col min="11" max="11" width="7.5703125" customWidth="1"/>
    <col min="12" max="17" width="7.7109375" customWidth="1"/>
    <col min="18" max="18" width="6.7109375" bestFit="1" customWidth="1"/>
    <col min="19" max="19" width="7.28515625" bestFit="1" customWidth="1"/>
    <col min="20" max="20" width="7.7109375" customWidth="1"/>
  </cols>
  <sheetData>
    <row r="1" spans="1:11" s="1" customFormat="1" ht="15.75" thickBot="1" x14ac:dyDescent="0.3">
      <c r="B1" s="96" t="s">
        <v>3</v>
      </c>
      <c r="C1" s="97"/>
      <c r="D1" s="97"/>
      <c r="E1" s="97"/>
      <c r="F1" s="97"/>
      <c r="G1" s="97"/>
      <c r="H1" s="97"/>
      <c r="I1" s="98"/>
      <c r="J1"/>
    </row>
    <row r="2" spans="1:11" s="1" customFormat="1" x14ac:dyDescent="0.25">
      <c r="B2" s="19" t="s">
        <v>4</v>
      </c>
      <c r="C2" s="99" t="s">
        <v>12</v>
      </c>
      <c r="D2" s="100"/>
      <c r="E2" s="100"/>
      <c r="F2" s="100"/>
      <c r="G2" s="100"/>
      <c r="H2" s="100"/>
      <c r="I2" s="101"/>
      <c r="J2" s="6"/>
    </row>
    <row r="3" spans="1:11" s="1" customFormat="1" ht="40.5" customHeight="1" x14ac:dyDescent="0.25">
      <c r="B3" s="20" t="s">
        <v>5</v>
      </c>
      <c r="C3" s="102" t="s">
        <v>39</v>
      </c>
      <c r="D3" s="103"/>
      <c r="E3" s="103"/>
      <c r="F3" s="103"/>
      <c r="G3" s="103"/>
      <c r="H3" s="103"/>
      <c r="I3" s="104"/>
      <c r="J3" s="6"/>
    </row>
    <row r="4" spans="1:11" s="1" customFormat="1" x14ac:dyDescent="0.25">
      <c r="B4" s="20" t="s">
        <v>6</v>
      </c>
      <c r="C4" s="81" t="s">
        <v>40</v>
      </c>
      <c r="D4" s="82"/>
      <c r="E4" s="82"/>
      <c r="F4" s="82"/>
      <c r="G4" s="82"/>
      <c r="H4" s="82"/>
      <c r="I4" s="83"/>
    </row>
    <row r="5" spans="1:11" s="1" customFormat="1" x14ac:dyDescent="0.25">
      <c r="B5" s="20" t="s">
        <v>7</v>
      </c>
      <c r="C5" s="105">
        <v>2015</v>
      </c>
      <c r="D5" s="106"/>
      <c r="E5" s="106"/>
      <c r="F5" s="106"/>
      <c r="G5" s="106"/>
      <c r="H5" s="106"/>
      <c r="I5" s="107"/>
    </row>
    <row r="6" spans="1:11" s="1" customFormat="1" x14ac:dyDescent="0.25">
      <c r="B6" s="20" t="s">
        <v>8</v>
      </c>
      <c r="C6" s="81" t="s">
        <v>41</v>
      </c>
      <c r="D6" s="82"/>
      <c r="E6" s="82"/>
      <c r="F6" s="82"/>
      <c r="G6" s="82"/>
      <c r="H6" s="82"/>
      <c r="I6" s="83"/>
    </row>
    <row r="7" spans="1:11" s="1" customFormat="1" x14ac:dyDescent="0.25">
      <c r="B7" s="20" t="s">
        <v>9</v>
      </c>
      <c r="C7" s="84" t="s">
        <v>42</v>
      </c>
      <c r="D7" s="85"/>
      <c r="E7" s="85"/>
      <c r="F7" s="85"/>
      <c r="G7" s="85"/>
      <c r="H7" s="85"/>
      <c r="I7" s="86"/>
    </row>
    <row r="8" spans="1:11" s="1" customFormat="1" ht="15.75" thickBot="1" x14ac:dyDescent="0.3">
      <c r="B8" s="21" t="s">
        <v>10</v>
      </c>
      <c r="C8" s="87"/>
      <c r="D8" s="88"/>
      <c r="E8" s="88"/>
      <c r="F8" s="88"/>
      <c r="G8" s="88"/>
      <c r="H8" s="88"/>
      <c r="I8" s="89"/>
    </row>
    <row r="9" spans="1:11" s="1" customFormat="1" ht="15.75" customHeight="1" x14ac:dyDescent="0.25">
      <c r="C9" s="69" t="s">
        <v>34</v>
      </c>
      <c r="D9" s="70"/>
      <c r="E9" s="70"/>
      <c r="F9" s="70"/>
      <c r="G9" s="70"/>
      <c r="H9" s="70"/>
      <c r="I9" s="71"/>
    </row>
    <row r="10" spans="1:11" ht="15.75" thickBot="1" x14ac:dyDescent="0.3">
      <c r="C10" s="72"/>
      <c r="D10" s="73"/>
      <c r="E10" s="73"/>
      <c r="F10" s="73"/>
      <c r="G10" s="73"/>
      <c r="H10" s="73"/>
      <c r="I10" s="74"/>
    </row>
    <row r="11" spans="1:11" ht="15.75" customHeight="1" x14ac:dyDescent="0.25">
      <c r="B11" s="1"/>
      <c r="C11" s="90" t="s">
        <v>0</v>
      </c>
      <c r="D11" s="91"/>
      <c r="E11" s="91"/>
      <c r="F11" s="91"/>
      <c r="G11" s="92"/>
      <c r="H11" s="108" t="s">
        <v>1</v>
      </c>
      <c r="I11" s="110" t="s">
        <v>2</v>
      </c>
      <c r="K11" s="1"/>
    </row>
    <row r="12" spans="1:11" ht="42.75" customHeight="1" thickBot="1" x14ac:dyDescent="0.3">
      <c r="B12" s="1"/>
      <c r="C12" s="93"/>
      <c r="D12" s="94"/>
      <c r="E12" s="94"/>
      <c r="F12" s="94"/>
      <c r="G12" s="95"/>
      <c r="H12" s="109"/>
      <c r="I12" s="111"/>
      <c r="J12" s="6"/>
      <c r="K12" s="6"/>
    </row>
    <row r="13" spans="1:11" ht="32.25" customHeight="1" thickBot="1" x14ac:dyDescent="0.3">
      <c r="B13" s="1"/>
      <c r="C13" s="2" t="s">
        <v>11</v>
      </c>
      <c r="D13" s="2">
        <v>0</v>
      </c>
      <c r="E13" s="3">
        <v>0.33</v>
      </c>
      <c r="F13" s="3">
        <v>0.66</v>
      </c>
      <c r="G13" s="4">
        <v>1</v>
      </c>
      <c r="H13" s="109"/>
      <c r="I13" s="111"/>
      <c r="K13" s="1"/>
    </row>
    <row r="14" spans="1:11" ht="62.25" customHeight="1" thickBot="1" x14ac:dyDescent="0.3">
      <c r="A14" s="112" t="s">
        <v>23</v>
      </c>
      <c r="B14" s="22" t="s">
        <v>13</v>
      </c>
      <c r="C14" s="115"/>
      <c r="D14" s="9"/>
      <c r="E14" s="10"/>
      <c r="F14" s="10"/>
      <c r="G14" s="11" t="s">
        <v>43</v>
      </c>
      <c r="H14" s="27">
        <v>5</v>
      </c>
      <c r="I14" s="32">
        <f t="shared" ref="I14:I19" si="0">IF(C14="X",0,IF(D14="X",0,IF(E14="X",H14*$E$13,IF(F14="X",H14*$F$13,IF(G14="X",H14,"")))))</f>
        <v>5</v>
      </c>
      <c r="J14" s="26"/>
      <c r="K14" s="120"/>
    </row>
    <row r="15" spans="1:11" ht="39" customHeight="1" thickBot="1" x14ac:dyDescent="0.3">
      <c r="A15" s="113"/>
      <c r="B15" s="14" t="s">
        <v>15</v>
      </c>
      <c r="C15" s="5"/>
      <c r="D15" s="12"/>
      <c r="E15" s="8"/>
      <c r="F15" s="8"/>
      <c r="G15" s="13" t="s">
        <v>43</v>
      </c>
      <c r="H15" s="28">
        <v>3</v>
      </c>
      <c r="I15" s="32">
        <f t="shared" si="0"/>
        <v>3</v>
      </c>
      <c r="K15" s="1"/>
    </row>
    <row r="16" spans="1:11" ht="57" customHeight="1" thickBot="1" x14ac:dyDescent="0.3">
      <c r="A16" s="113"/>
      <c r="B16" s="25" t="s">
        <v>14</v>
      </c>
      <c r="C16" s="116"/>
      <c r="D16" s="12"/>
      <c r="E16" s="8"/>
      <c r="F16" s="8"/>
      <c r="G16" s="13" t="s">
        <v>43</v>
      </c>
      <c r="H16" s="29">
        <v>5</v>
      </c>
      <c r="I16" s="32">
        <f t="shared" si="0"/>
        <v>5</v>
      </c>
    </row>
    <row r="17" spans="1:13" ht="48" customHeight="1" thickBot="1" x14ac:dyDescent="0.3">
      <c r="A17" s="113"/>
      <c r="B17" s="23" t="s">
        <v>16</v>
      </c>
      <c r="C17" s="116"/>
      <c r="D17" s="12"/>
      <c r="E17" s="8"/>
      <c r="F17" s="8"/>
      <c r="G17" s="13" t="s">
        <v>43</v>
      </c>
      <c r="H17" s="29">
        <v>5</v>
      </c>
      <c r="I17" s="32">
        <f t="shared" si="0"/>
        <v>5</v>
      </c>
    </row>
    <row r="18" spans="1:13" ht="41.25" customHeight="1" thickBot="1" x14ac:dyDescent="0.3">
      <c r="A18" s="113"/>
      <c r="B18" s="24" t="s">
        <v>17</v>
      </c>
      <c r="C18" s="116"/>
      <c r="D18" s="12"/>
      <c r="E18" s="8"/>
      <c r="F18" s="8" t="s">
        <v>43</v>
      </c>
      <c r="G18" s="13"/>
      <c r="H18" s="29">
        <v>6</v>
      </c>
      <c r="I18" s="32">
        <f t="shared" si="0"/>
        <v>3.96</v>
      </c>
    </row>
    <row r="19" spans="1:13" ht="47.25" customHeight="1" thickBot="1" x14ac:dyDescent="0.3">
      <c r="A19" s="113"/>
      <c r="B19" s="23" t="s">
        <v>18</v>
      </c>
      <c r="C19" s="117"/>
      <c r="D19" s="34"/>
      <c r="E19" s="35"/>
      <c r="F19" s="35"/>
      <c r="G19" s="36" t="s">
        <v>43</v>
      </c>
      <c r="H19" s="29">
        <v>21</v>
      </c>
      <c r="I19" s="32">
        <f t="shared" si="0"/>
        <v>21</v>
      </c>
    </row>
    <row r="20" spans="1:13" ht="39" customHeight="1" thickBot="1" x14ac:dyDescent="0.3">
      <c r="A20" s="113"/>
      <c r="B20" s="23" t="s">
        <v>19</v>
      </c>
      <c r="C20" s="117"/>
      <c r="D20" s="34"/>
      <c r="E20" s="35"/>
      <c r="F20" s="35" t="s">
        <v>43</v>
      </c>
      <c r="G20" s="36"/>
      <c r="H20" s="29">
        <v>5</v>
      </c>
      <c r="I20" s="40">
        <f t="shared" ref="I20:I23" si="1">IF(C20="X",0,IF(D20="X",0,IF(E20="X",H20*$E$13,IF(F20="X",H20*$F$13,IF(G20="X",H20,"")))))</f>
        <v>3.3000000000000003</v>
      </c>
    </row>
    <row r="21" spans="1:13" ht="51.75" customHeight="1" thickBot="1" x14ac:dyDescent="0.3">
      <c r="A21" s="113"/>
      <c r="B21" s="16" t="s">
        <v>20</v>
      </c>
      <c r="C21" s="33" t="s">
        <v>43</v>
      </c>
      <c r="D21" s="34"/>
      <c r="E21" s="35"/>
      <c r="F21" s="35"/>
      <c r="G21" s="36"/>
      <c r="H21" s="29">
        <v>3</v>
      </c>
      <c r="I21" s="40">
        <f t="shared" si="1"/>
        <v>0</v>
      </c>
    </row>
    <row r="22" spans="1:13" ht="38.25" customHeight="1" thickBot="1" x14ac:dyDescent="0.3">
      <c r="A22" s="113"/>
      <c r="B22" s="16" t="s">
        <v>21</v>
      </c>
      <c r="C22" s="33" t="s">
        <v>43</v>
      </c>
      <c r="D22" s="34"/>
      <c r="E22" s="35"/>
      <c r="F22" s="35"/>
      <c r="G22" s="36"/>
      <c r="H22" s="29">
        <v>3</v>
      </c>
      <c r="I22" s="40">
        <f t="shared" si="1"/>
        <v>0</v>
      </c>
    </row>
    <row r="23" spans="1:13" ht="40.5" customHeight="1" thickBot="1" x14ac:dyDescent="0.3">
      <c r="A23" s="114"/>
      <c r="B23" s="17" t="s">
        <v>22</v>
      </c>
      <c r="C23" s="118"/>
      <c r="D23" s="37"/>
      <c r="E23" s="38"/>
      <c r="F23" s="38"/>
      <c r="G23" s="39" t="s">
        <v>43</v>
      </c>
      <c r="H23" s="29">
        <v>4</v>
      </c>
      <c r="I23" s="40">
        <f t="shared" si="1"/>
        <v>4</v>
      </c>
    </row>
    <row r="24" spans="1:13" ht="15" customHeight="1" thickBot="1" x14ac:dyDescent="0.3">
      <c r="K24" s="121" t="s">
        <v>44</v>
      </c>
      <c r="L24" s="121"/>
      <c r="M24" s="121"/>
    </row>
    <row r="25" spans="1:13" ht="24" thickBot="1" x14ac:dyDescent="0.4">
      <c r="D25" s="123" t="s">
        <v>45</v>
      </c>
      <c r="E25" s="124"/>
      <c r="F25" s="124"/>
      <c r="G25" s="124"/>
      <c r="H25" s="124"/>
      <c r="I25" s="125">
        <f>SUM(I14:I23)</f>
        <v>50.26</v>
      </c>
      <c r="K25" s="121"/>
      <c r="L25" s="121"/>
      <c r="M25" s="121"/>
    </row>
    <row r="26" spans="1:13" s="1" customFormat="1" ht="24" thickBot="1" x14ac:dyDescent="0.4">
      <c r="D26" s="41"/>
      <c r="E26" s="41"/>
      <c r="F26" s="41"/>
      <c r="G26" s="41"/>
      <c r="H26" s="41"/>
      <c r="I26" s="42"/>
      <c r="K26" s="121"/>
      <c r="L26" s="121"/>
      <c r="M26" s="121"/>
    </row>
    <row r="27" spans="1:13" s="1" customFormat="1" ht="24" thickBot="1" x14ac:dyDescent="0.4">
      <c r="D27" s="123" t="s">
        <v>24</v>
      </c>
      <c r="E27" s="124"/>
      <c r="F27" s="124"/>
      <c r="G27" s="124"/>
      <c r="H27" s="124"/>
      <c r="I27" s="125">
        <v>55.8</v>
      </c>
      <c r="K27" s="121"/>
      <c r="L27" s="121"/>
      <c r="M27" s="121"/>
    </row>
    <row r="28" spans="1:13" ht="15.75" thickBot="1" x14ac:dyDescent="0.3">
      <c r="K28" s="121"/>
      <c r="L28" s="121"/>
      <c r="M28" s="121"/>
    </row>
    <row r="29" spans="1:13" ht="15.75" customHeight="1" x14ac:dyDescent="0.25">
      <c r="C29" s="75" t="s">
        <v>34</v>
      </c>
      <c r="D29" s="76"/>
      <c r="E29" s="76"/>
      <c r="F29" s="76"/>
      <c r="G29" s="76"/>
      <c r="H29" s="76"/>
      <c r="I29" s="77"/>
    </row>
    <row r="30" spans="1:13" ht="15.75" thickBot="1" x14ac:dyDescent="0.3">
      <c r="B30" s="1"/>
      <c r="C30" s="78"/>
      <c r="D30" s="79"/>
      <c r="E30" s="79"/>
      <c r="F30" s="79"/>
      <c r="G30" s="79"/>
      <c r="H30" s="79"/>
      <c r="I30" s="80"/>
    </row>
    <row r="31" spans="1:13" x14ac:dyDescent="0.25">
      <c r="B31" s="1"/>
      <c r="C31" s="90" t="s">
        <v>0</v>
      </c>
      <c r="D31" s="91"/>
      <c r="E31" s="91"/>
      <c r="F31" s="91"/>
      <c r="G31" s="92"/>
      <c r="H31" s="108" t="s">
        <v>1</v>
      </c>
      <c r="I31" s="110" t="s">
        <v>2</v>
      </c>
    </row>
    <row r="32" spans="1:13" ht="15.75" thickBot="1" x14ac:dyDescent="0.3">
      <c r="B32" s="1"/>
      <c r="C32" s="93"/>
      <c r="D32" s="94"/>
      <c r="E32" s="94"/>
      <c r="F32" s="94"/>
      <c r="G32" s="95"/>
      <c r="H32" s="109"/>
      <c r="I32" s="111"/>
    </row>
    <row r="33" spans="1:9" ht="26.25" thickBot="1" x14ac:dyDescent="0.3">
      <c r="B33" s="1"/>
      <c r="C33" s="7" t="s">
        <v>11</v>
      </c>
      <c r="D33" s="7">
        <v>0</v>
      </c>
      <c r="E33" s="47">
        <v>0.33</v>
      </c>
      <c r="F33" s="47">
        <v>0.66</v>
      </c>
      <c r="G33" s="48">
        <v>1</v>
      </c>
      <c r="H33" s="109"/>
      <c r="I33" s="111"/>
    </row>
    <row r="34" spans="1:9" ht="49.5" thickBot="1" x14ac:dyDescent="0.3">
      <c r="A34" s="65" t="s">
        <v>32</v>
      </c>
      <c r="B34" s="30" t="s">
        <v>25</v>
      </c>
      <c r="C34" s="43" t="s">
        <v>43</v>
      </c>
      <c r="D34" s="44"/>
      <c r="E34" s="45"/>
      <c r="F34" s="45"/>
      <c r="G34" s="46"/>
      <c r="H34" s="28">
        <v>2</v>
      </c>
      <c r="I34" s="32">
        <f>IF(C34="X",0,IF(D34="X",0,IF(E34="X",H34*$E$13,IF(F34="X",H34*$F$13,IF(G34="X",H34,"")))))</f>
        <v>0</v>
      </c>
    </row>
    <row r="35" spans="1:9" ht="27.75" customHeight="1" thickBot="1" x14ac:dyDescent="0.3">
      <c r="A35" s="66"/>
      <c r="B35" s="16" t="s">
        <v>26</v>
      </c>
      <c r="C35" s="43"/>
      <c r="D35" s="12" t="s">
        <v>43</v>
      </c>
      <c r="E35" s="8"/>
      <c r="F35" s="8"/>
      <c r="G35" s="13"/>
      <c r="H35" s="29">
        <v>2</v>
      </c>
      <c r="I35" s="32">
        <f>IF(C35="X",0,IF(D35="X",0,IF(E35="X",H35*$E$13,IF(F35="X",H35*$F$13,IF(G35="X",H35,"")))))</f>
        <v>0</v>
      </c>
    </row>
    <row r="36" spans="1:9" ht="60" customHeight="1" thickBot="1" x14ac:dyDescent="0.3">
      <c r="A36" s="66"/>
      <c r="B36" s="15" t="s">
        <v>27</v>
      </c>
      <c r="C36" s="119"/>
      <c r="D36" s="34"/>
      <c r="E36" s="35"/>
      <c r="F36" s="35" t="s">
        <v>43</v>
      </c>
      <c r="G36" s="36"/>
      <c r="H36" s="29">
        <v>4</v>
      </c>
      <c r="I36" s="40">
        <f t="shared" ref="I36:I37" si="2">IF(C36="X",0,IF(D36="X",0,IF(E36="X",H36*$E$13,IF(F36="X",H36*$F$13,IF(G36="X",H36,"")))))</f>
        <v>2.64</v>
      </c>
    </row>
    <row r="37" spans="1:9" ht="60.75" customHeight="1" thickBot="1" x14ac:dyDescent="0.3">
      <c r="A37" s="66"/>
      <c r="B37" s="15" t="s">
        <v>28</v>
      </c>
      <c r="C37" s="119"/>
      <c r="D37" s="34"/>
      <c r="E37" s="35" t="s">
        <v>43</v>
      </c>
      <c r="F37" s="35"/>
      <c r="G37" s="36"/>
      <c r="H37" s="29">
        <v>4</v>
      </c>
      <c r="I37" s="40">
        <f t="shared" si="2"/>
        <v>1.32</v>
      </c>
    </row>
    <row r="38" spans="1:9" ht="54.75" customHeight="1" thickBot="1" x14ac:dyDescent="0.3">
      <c r="A38" s="66"/>
      <c r="B38" s="31" t="s">
        <v>29</v>
      </c>
      <c r="C38" s="5"/>
      <c r="D38" s="12"/>
      <c r="E38" s="8"/>
      <c r="F38" s="8" t="s">
        <v>43</v>
      </c>
      <c r="G38" s="13"/>
      <c r="H38" s="29">
        <v>2</v>
      </c>
      <c r="I38" s="32">
        <f>IF(C38="X",0,IF(D38="X",0,IF(E38="X",H38*$E$13,IF(F38="X",H38*$F$13,IF(G38="X",H38,"")))))</f>
        <v>1.32</v>
      </c>
    </row>
    <row r="39" spans="1:9" ht="37.5" customHeight="1" thickBot="1" x14ac:dyDescent="0.3">
      <c r="A39" s="66"/>
      <c r="B39" s="16" t="s">
        <v>30</v>
      </c>
      <c r="C39" s="5" t="s">
        <v>43</v>
      </c>
      <c r="D39" s="34"/>
      <c r="E39" s="35"/>
      <c r="F39" s="35"/>
      <c r="G39" s="36"/>
      <c r="H39" s="29">
        <v>2</v>
      </c>
      <c r="I39" s="40">
        <f t="shared" ref="I39:I40" si="3">IF(C39="X",0,IF(D39="X",0,IF(E39="X",H39*$E$13,IF(F39="X",H39*$F$13,IF(G39="X",H39,"")))))</f>
        <v>0</v>
      </c>
    </row>
    <row r="40" spans="1:9" ht="65.25" customHeight="1" thickBot="1" x14ac:dyDescent="0.3">
      <c r="A40" s="67"/>
      <c r="B40" s="17" t="s">
        <v>31</v>
      </c>
      <c r="C40" s="119"/>
      <c r="D40" s="34"/>
      <c r="E40" s="35"/>
      <c r="F40" s="35" t="s">
        <v>43</v>
      </c>
      <c r="G40" s="36"/>
      <c r="H40" s="29">
        <v>4</v>
      </c>
      <c r="I40" s="40">
        <f t="shared" si="3"/>
        <v>2.64</v>
      </c>
    </row>
    <row r="42" spans="1:9" ht="23.25" x14ac:dyDescent="0.35">
      <c r="D42" s="68" t="s">
        <v>33</v>
      </c>
      <c r="E42" s="68"/>
      <c r="F42" s="68"/>
      <c r="G42" s="68"/>
      <c r="H42" s="68"/>
      <c r="I42" s="42">
        <f>SUM(I34:I40)</f>
        <v>7.92</v>
      </c>
    </row>
    <row r="44" spans="1:9" ht="15.75" thickBot="1" x14ac:dyDescent="0.3"/>
    <row r="45" spans="1:9" s="1" customFormat="1" ht="24" customHeight="1" thickBot="1" x14ac:dyDescent="0.3">
      <c r="A45" s="53" t="s">
        <v>35</v>
      </c>
      <c r="B45" s="59"/>
      <c r="C45" s="56" t="str">
        <f>C4</f>
        <v>Lycée xxx</v>
      </c>
      <c r="D45" s="57"/>
      <c r="E45" s="57"/>
      <c r="F45" s="57"/>
      <c r="G45" s="57"/>
      <c r="H45" s="57"/>
      <c r="I45" s="58"/>
    </row>
    <row r="46" spans="1:9" s="1" customFormat="1" ht="24.75" customHeight="1" thickBot="1" x14ac:dyDescent="0.3">
      <c r="A46" s="54"/>
      <c r="B46" s="60"/>
      <c r="C46" s="56">
        <f t="shared" ref="C46:C48" si="4">C5</f>
        <v>2015</v>
      </c>
      <c r="D46" s="57"/>
      <c r="E46" s="57"/>
      <c r="F46" s="57"/>
      <c r="G46" s="57"/>
      <c r="H46" s="57"/>
      <c r="I46" s="58"/>
    </row>
    <row r="47" spans="1:9" ht="27" customHeight="1" thickBot="1" x14ac:dyDescent="0.3">
      <c r="A47" s="54"/>
      <c r="B47" s="60"/>
      <c r="C47" s="56" t="str">
        <f t="shared" si="4"/>
        <v>xxxxx</v>
      </c>
      <c r="D47" s="57"/>
      <c r="E47" s="57"/>
      <c r="F47" s="57"/>
      <c r="G47" s="57"/>
      <c r="H47" s="57"/>
      <c r="I47" s="58"/>
    </row>
    <row r="48" spans="1:9" ht="27" customHeight="1" thickBot="1" x14ac:dyDescent="0.3">
      <c r="A48" s="54"/>
      <c r="B48" s="61"/>
      <c r="C48" s="56" t="str">
        <f t="shared" si="4"/>
        <v>xxxxxx</v>
      </c>
      <c r="D48" s="57"/>
      <c r="E48" s="57"/>
      <c r="F48" s="57"/>
      <c r="G48" s="57"/>
      <c r="H48" s="57"/>
      <c r="I48" s="58"/>
    </row>
    <row r="49" spans="1:9" ht="42" customHeight="1" thickBot="1" x14ac:dyDescent="0.3">
      <c r="A49" s="54"/>
      <c r="B49" s="49" t="s">
        <v>36</v>
      </c>
      <c r="C49" s="49"/>
      <c r="D49" s="49"/>
      <c r="E49" s="49"/>
      <c r="F49" s="49"/>
      <c r="G49" s="49"/>
      <c r="H49" s="49"/>
      <c r="I49" s="50"/>
    </row>
    <row r="50" spans="1:9" ht="30.75" customHeight="1" thickBot="1" x14ac:dyDescent="0.3">
      <c r="A50" s="54"/>
      <c r="B50" s="51" t="s">
        <v>37</v>
      </c>
      <c r="C50" s="51"/>
      <c r="D50" s="51"/>
      <c r="E50" s="51"/>
      <c r="F50" s="52"/>
      <c r="G50" s="62"/>
      <c r="H50" s="63"/>
      <c r="I50" s="64"/>
    </row>
    <row r="51" spans="1:9" ht="34.5" customHeight="1" thickBot="1" x14ac:dyDescent="0.3">
      <c r="A51" s="55"/>
      <c r="B51" s="122" t="s">
        <v>38</v>
      </c>
      <c r="C51" s="51"/>
      <c r="D51" s="51"/>
      <c r="E51" s="51"/>
      <c r="F51" s="52"/>
      <c r="G51" s="132">
        <f>SUM(I27+I42)</f>
        <v>63.72</v>
      </c>
      <c r="H51" s="133"/>
      <c r="I51" s="134"/>
    </row>
    <row r="52" spans="1:9" ht="35.25" customHeight="1" thickBot="1" x14ac:dyDescent="0.3">
      <c r="B52" s="126" t="s">
        <v>46</v>
      </c>
      <c r="C52" s="127"/>
      <c r="D52" s="127"/>
      <c r="E52" s="127"/>
      <c r="F52" s="128"/>
      <c r="G52" s="129">
        <f>SUM(G50:I51)</f>
        <v>63.72</v>
      </c>
      <c r="H52" s="130"/>
      <c r="I52" s="131"/>
    </row>
  </sheetData>
  <mergeCells count="35">
    <mergeCell ref="K24:M28"/>
    <mergeCell ref="D27:H27"/>
    <mergeCell ref="B52:F52"/>
    <mergeCell ref="G52:I52"/>
    <mergeCell ref="B1:I1"/>
    <mergeCell ref="C2:I2"/>
    <mergeCell ref="C3:I3"/>
    <mergeCell ref="C4:I4"/>
    <mergeCell ref="C5:I5"/>
    <mergeCell ref="A34:A40"/>
    <mergeCell ref="D42:H42"/>
    <mergeCell ref="C9:I10"/>
    <mergeCell ref="C29:I30"/>
    <mergeCell ref="C6:I6"/>
    <mergeCell ref="C7:I7"/>
    <mergeCell ref="C8:I8"/>
    <mergeCell ref="C11:G12"/>
    <mergeCell ref="D25:H25"/>
    <mergeCell ref="C31:G32"/>
    <mergeCell ref="H31:H33"/>
    <mergeCell ref="I31:I33"/>
    <mergeCell ref="A14:A23"/>
    <mergeCell ref="I11:I13"/>
    <mergeCell ref="H11:H13"/>
    <mergeCell ref="B49:I49"/>
    <mergeCell ref="B50:F50"/>
    <mergeCell ref="B51:F51"/>
    <mergeCell ref="A45:A51"/>
    <mergeCell ref="C45:I45"/>
    <mergeCell ref="C46:I46"/>
    <mergeCell ref="C47:I47"/>
    <mergeCell ref="C48:I48"/>
    <mergeCell ref="B45:B48"/>
    <mergeCell ref="G50:I50"/>
    <mergeCell ref="G51:I51"/>
  </mergeCells>
  <conditionalFormatting sqref="C21:C22">
    <cfRule type="cellIs" dxfId="3" priority="4" operator="equal">
      <formula>"x"</formula>
    </cfRule>
  </conditionalFormatting>
  <conditionalFormatting sqref="C15">
    <cfRule type="cellIs" dxfId="2" priority="3" operator="equal">
      <formula>"x"</formula>
    </cfRule>
  </conditionalFormatting>
  <conditionalFormatting sqref="C34:C35">
    <cfRule type="cellIs" dxfId="1" priority="2" operator="equal">
      <formula>"x"</formula>
    </cfRule>
  </conditionalFormatting>
  <conditionalFormatting sqref="C38:C39">
    <cfRule type="cellIs" dxfId="0" priority="1" operator="equal">
      <formula>"X"</formula>
    </cfRule>
  </conditionalFormatting>
  <pageMargins left="0.51181102362204722" right="0.51181102362204722" top="0.55118110236220474" bottom="0.55118110236220474" header="0.31496062992125984" footer="0.31496062992125984"/>
  <pageSetup paperSize="9" scale="60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1</xdr:col>
                <xdr:colOff>552450</xdr:colOff>
                <xdr:row>44</xdr:row>
                <xdr:rowOff>57150</xdr:rowOff>
              </from>
              <to>
                <xdr:col>1</xdr:col>
                <xdr:colOff>1704975</xdr:colOff>
                <xdr:row>47</xdr:row>
                <xdr:rowOff>304800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EP2-2</vt:lpstr>
      <vt:lpstr>'EP2-2'!Zone_d_impression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FMETHEE</dc:creator>
  <cp:lastModifiedBy>FMETHEE</cp:lastModifiedBy>
  <cp:lastPrinted>2014-11-22T12:58:50Z</cp:lastPrinted>
  <dcterms:created xsi:type="dcterms:W3CDTF">2014-11-17T13:56:11Z</dcterms:created>
  <dcterms:modified xsi:type="dcterms:W3CDTF">2014-12-01T20:12:48Z</dcterms:modified>
</cp:coreProperties>
</file>